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7"/>
  <workbookPr/>
  <mc:AlternateContent xmlns:mc="http://schemas.openxmlformats.org/markup-compatibility/2006">
    <mc:Choice Requires="x15">
      <x15ac:absPath xmlns:x15ac="http://schemas.microsoft.com/office/spreadsheetml/2010/11/ac" url="/Users/maaritvr/Documents/"/>
    </mc:Choice>
  </mc:AlternateContent>
  <xr:revisionPtr revIDLastSave="0" documentId="13_ncr:1_{E125F2D1-7EE5-1E40-BEF9-429A0B65C907}" xr6:coauthVersionLast="47" xr6:coauthVersionMax="47" xr10:uidLastSave="{00000000-0000-0000-0000-000000000000}"/>
  <bookViews>
    <workbookView xWindow="0" yWindow="500" windowWidth="51200" windowHeight="27160" activeTab="2" xr2:uid="{00000000-000D-0000-FFFF-FFFF00000000}"/>
  </bookViews>
  <sheets>
    <sheet name="Sisuline checklist" sheetId="2" r:id="rId1"/>
    <sheet name="Tehniline checklist" sheetId="3" r:id="rId2"/>
    <sheet name="Kokkuvõte (dünaamiline)" sheetId="1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1" l="1"/>
  <c r="B4" i="1"/>
  <c r="D8" i="2"/>
  <c r="D7" i="2"/>
  <c r="D27" i="3"/>
  <c r="D26" i="3"/>
  <c r="D25" i="3"/>
  <c r="D24" i="3"/>
  <c r="D14" i="3"/>
  <c r="D13" i="3"/>
  <c r="D23" i="3"/>
  <c r="D22" i="3"/>
  <c r="D21" i="3"/>
  <c r="D20" i="3"/>
  <c r="D19" i="3"/>
  <c r="D18" i="3"/>
  <c r="D17" i="3"/>
  <c r="D16" i="3"/>
  <c r="D15" i="3"/>
  <c r="D11" i="3"/>
  <c r="D12" i="3"/>
  <c r="D10" i="3"/>
  <c r="D9" i="3"/>
  <c r="D8" i="3"/>
  <c r="D7" i="3"/>
  <c r="D6" i="3"/>
  <c r="D5" i="3"/>
  <c r="D4" i="3"/>
  <c r="D3" i="3"/>
  <c r="D2" i="3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D6" i="2"/>
  <c r="D5" i="2"/>
  <c r="D4" i="2"/>
  <c r="D3" i="2"/>
  <c r="D2" i="2"/>
  <c r="C5" i="1" l="1"/>
  <c r="D5" i="1" s="1"/>
  <c r="B6" i="1"/>
  <c r="C4" i="1"/>
  <c r="D4" i="1" s="1"/>
  <c r="C6" i="1" l="1"/>
  <c r="D6" i="1" s="1"/>
</calcChain>
</file>

<file path=xl/sharedStrings.xml><?xml version="1.0" encoding="utf-8"?>
<sst xmlns="http://schemas.openxmlformats.org/spreadsheetml/2006/main" count="93" uniqueCount="84">
  <si>
    <t>Üldine kokkuvõte</t>
  </si>
  <si>
    <t>Kontroll-leht</t>
  </si>
  <si>
    <t>Kokku küsimusi</t>
  </si>
  <si>
    <t>Täidetud</t>
  </si>
  <si>
    <t>Täidetud %</t>
  </si>
  <si>
    <t>Sisuline</t>
  </si>
  <si>
    <t>Tehniline</t>
  </si>
  <si>
    <t>Kokku</t>
  </si>
  <si>
    <t>Teema</t>
  </si>
  <si>
    <t>Küsimusi kokku</t>
  </si>
  <si>
    <t>TEHNILINE – teemade lõikes</t>
  </si>
  <si>
    <t>Kontrollküsimus</t>
  </si>
  <si>
    <t>Märge</t>
  </si>
  <si>
    <t>Eesmärk ja vajadus</t>
  </si>
  <si>
    <t>Mis on probleem, mida tarkvara abil soovitakse lahendada?</t>
  </si>
  <si>
    <t>Millised on mõõdetavad tulemused?</t>
  </si>
  <si>
    <t>Sidusrühmad ja vastutused</t>
  </si>
  <si>
    <t>Kes on kasutajad (juhid, töötajad, HR)?</t>
  </si>
  <si>
    <t>Protsesside kaardistamine</t>
  </si>
  <si>
    <t>Milliseid olemasolevaid protsesse tarkvara katab?</t>
  </si>
  <si>
    <t>Kas protsessid vajavad enne digitaliseerimist korrastamist?</t>
  </si>
  <si>
    <t>Milliseid uusi protsesse tarkvara võimaldab? Kas need on kaardistatud?</t>
  </si>
  <si>
    <t>Muudatuse juhtimine</t>
  </si>
  <si>
    <t>Kuidas meeskonda ja töötajaid kaasatakse?</t>
  </si>
  <si>
    <t>Millised on võimalikud vastuseisud ja kuidas neid ennetada?</t>
  </si>
  <si>
    <t>Koolitus ja tugi</t>
  </si>
  <si>
    <t>Kas on määratud kontaktisik või tugiisik küsimuste lahendamiseks?</t>
  </si>
  <si>
    <t>Tulemuslikkuse hindamine</t>
  </si>
  <si>
    <t>Millised on KPI-d juurutamise õnnestumise hindamiseks? (tähtaeg jms)</t>
  </si>
  <si>
    <t>Kas ja kuidas kogutakse tagasisidet kasutajatelt?</t>
  </si>
  <si>
    <t>Kas tulemusi võrreldakse algse eesmärgiga?</t>
  </si>
  <si>
    <t>Millist mõju avaldab tarkvara juurutamine töötajate töökoormusele lühiajaliselt ja pikemas perspektiivis?</t>
  </si>
  <si>
    <t>Juhtkonna toetus ja eeskuju</t>
  </si>
  <si>
    <t>Kommunikatsioon</t>
  </si>
  <si>
    <t>Kas töötajatele on selgitatud, miks just see tarkvara valiti?</t>
  </si>
  <si>
    <t>Integratsioon ja sobivus</t>
  </si>
  <si>
    <t>Kas tarkvara ühildub olemasolevate süsteemidega (nt palgaarvestus, personalisüsteem, raamatupidamine)?</t>
  </si>
  <si>
    <t>Kas andmevahetus on automaatne või käsitsi?</t>
  </si>
  <si>
    <t>Andmete turvalisus ja õiguslikud nõuded</t>
  </si>
  <si>
    <t>Kas tarkvara vastab GDPR-ile ja andmekaitse nõuetele? Kas see on lepingus sätestatud?</t>
  </si>
  <si>
    <t>Kuidas tagatakse ligipääsuõiguste haldus?</t>
  </si>
  <si>
    <t>Kus asuvad serverid (Eestis, EL-is, väljaspool)?</t>
  </si>
  <si>
    <t>Kasutajamugavus ja ligipääs</t>
  </si>
  <si>
    <t>Kas tarkvara töötab eri seadmetes (arvuti, mobiil)?</t>
  </si>
  <si>
    <t>Kas liides on arusaadav ja lihtne kasutada?</t>
  </si>
  <si>
    <t>Kas keelevalik vastab kasutajate vajadustele?</t>
  </si>
  <si>
    <t>Tugi ja hooldus</t>
  </si>
  <si>
    <t>Kui kiiresti reageeritakse tehnilistele probleemidele?</t>
  </si>
  <si>
    <t>Kas hoolduskulud ja uuendused on hinnas või lisatasu eest?</t>
  </si>
  <si>
    <t>Skaleeritavus ja paindlikkus</t>
  </si>
  <si>
    <t>Kas tarkvara kasvab koos ettevõttega (uued töötajad, uued moodulid)?</t>
  </si>
  <si>
    <t>Kas lahendus on pilvepõhine või lokaalne?</t>
  </si>
  <si>
    <t>Testimine ja piloot</t>
  </si>
  <si>
    <t>Kas on võimalik testida pilootprojekti väiksemas üksuses?</t>
  </si>
  <si>
    <t>Kas on loodud testkasutajad enne täismahus kasutuselevõttu?</t>
  </si>
  <si>
    <t>Kas testimise tulemused dokumenteeritakse ja vajadusel tehakse parendused?</t>
  </si>
  <si>
    <t>Andmete ülekandmine ja migratsioon</t>
  </si>
  <si>
    <t>Kas tarkvaral on sisseehitatud kasutajatoe süsteem (nt piletite süsteem, live-chat)?</t>
  </si>
  <si>
    <t>Kas on võimalik jälgida kasutusaktiivsust ja koostada aruandeid (nt kasutajate sisselogimised, sagedased tegevused)?</t>
  </si>
  <si>
    <t>Leppetrahvid ja SLA</t>
  </si>
  <si>
    <t>Kas tarnija garanteerib teenuse kättesaadavuse (uptime)?</t>
  </si>
  <si>
    <t>Kas on kokkulepitud reageerimisajad kriitiliste probleemide lahendamiseks?</t>
  </si>
  <si>
    <t>Kasutajate autentimine</t>
  </si>
  <si>
    <t>Kas toetatakse ühtset sisselogimist (Single Sign-On, SSO)?</t>
  </si>
  <si>
    <t>Kuidas juhid ise kasutavad tarkvara?</t>
  </si>
  <si>
    <t>Kas on loodud kommunikatsiooniplaan ja tegevusplaan (mis, millal, kuidas, kellele)?</t>
  </si>
  <si>
    <t>Kas tarkvara lahendab selle/need probleemid?</t>
  </si>
  <si>
    <t>Milline on oodatav kasu erinevatele siht- ja huvigruppidele?</t>
  </si>
  <si>
    <t>Kes on projekti omanik (sponsor)?</t>
  </si>
  <si>
    <t>Kas rollid ja vastutused on jaotatud (kommunikatsioon, IT, koolitajad, kasutajatugi)?</t>
  </si>
  <si>
    <t>Mõju hindamine</t>
  </si>
  <si>
    <t>Kuidas mõõdetakse töötajate kasutusaktiivsust, tehtud vigu, tekkinud probleeme, rahulolu juurutuse ajal ja pärast seda?</t>
  </si>
  <si>
    <t>Kuidas on korraldatud kasutajakoolitus?</t>
  </si>
  <si>
    <t>Milliseid abimaterjale on vaja koostada (juhendid, KKK, videod)?</t>
  </si>
  <si>
    <t>Kas tippjuhtkond demonstreerib aktiivselt toetust uuele lahendusele? Kuidas seda tehakse ja kommunikeeritakse?</t>
  </si>
  <si>
    <t>Kas on olemas selge sõnum „Mis on kasu töötajale ja organisatsioonile?“</t>
  </si>
  <si>
    <t>Kas teenusepakkujal on tehniline tugi (eesti/inglise keeles, ajavahe)?</t>
  </si>
  <si>
    <t>Kuidas on korraldatud teie enda sisemine kasutajatugi (peakasutajad, võtmekasutajad)?</t>
  </si>
  <si>
    <t>Kui lihtne on lahendust kohandada ettevõtte vajadustele? Mitte tehniliselt vaid kasutuslugude kaudu.</t>
  </si>
  <si>
    <t>Kas migratsiooniplaan ja varukoopiad on olemas enne kasutama hakkamist?</t>
  </si>
  <si>
    <t>Kas on isikupõhine digitaalne autentimine?</t>
  </si>
  <si>
    <t>Kas olemasolevad andmed on ohutult ja korrektselt imporditud?</t>
  </si>
  <si>
    <t xml:space="preserve">Kes on projekti vastutav juht? </t>
  </si>
  <si>
    <t>Kes veel projektigruppi kuuluvad?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</si>
</sst>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b/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3" fillId="0" borderId="0" xfId="0" applyFont="1"/>
    <xf numFmtId="0" fontId="0" fillId="0" borderId="0" xfId="0" applyAlignment="1">
      <alignment wrapText="1"/>
    </xf>
    <xf numFmtId="0" fontId="2" fillId="2" borderId="1" xfId="0" applyFont="1" applyFill="1" applyBorder="1" applyAlignment="1">
      <alignment horizontal="center" vertical="center"/>
    </xf>
    <xf numFmtId="0" fontId="4" fillId="0" borderId="0" xfId="0" applyFont="1"/>
    <xf numFmtId="0" fontId="1" fillId="2" borderId="1" xfId="0" applyFont="1" applyFill="1" applyBorder="1" applyAlignment="1">
      <alignment horizontal="center" vertical="center"/>
    </xf>
    <xf numFmtId="0" fontId="5" fillId="0" borderId="0" xfId="0" applyFont="1"/>
    <xf numFmtId="0" fontId="0" fillId="2" borderId="2" xfId="0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2" borderId="0" xfId="0" applyFill="1" applyAlignment="1">
      <alignment horizontal="center" vertical="center"/>
    </xf>
    <xf numFmtId="0" fontId="3" fillId="0" borderId="0" xfId="0" applyFont="1" applyAlignment="1">
      <alignment horizontal="center"/>
    </xf>
    <xf numFmtId="0" fontId="5" fillId="0" borderId="3" xfId="0" applyFont="1" applyBorder="1"/>
    <xf numFmtId="0" fontId="0" fillId="0" borderId="3" xfId="0" applyBorder="1"/>
    <xf numFmtId="0" fontId="0" fillId="0" borderId="3" xfId="0" applyBorder="1" applyAlignment="1">
      <alignment horizontal="center"/>
    </xf>
    <xf numFmtId="0" fontId="0" fillId="0" borderId="3" xfId="0" applyBorder="1" applyAlignment="1">
      <alignment wrapText="1"/>
    </xf>
    <xf numFmtId="0" fontId="4" fillId="0" borderId="3" xfId="0" applyFont="1" applyBorder="1"/>
    <xf numFmtId="0" fontId="3" fillId="0" borderId="3" xfId="0" applyFont="1" applyBorder="1"/>
    <xf numFmtId="0" fontId="3" fillId="0" borderId="3" xfId="0" applyFont="1" applyBorder="1" applyAlignment="1">
      <alignment horizontal="center"/>
    </xf>
    <xf numFmtId="10" fontId="0" fillId="0" borderId="0" xfId="0" applyNumberFormat="1"/>
    <xf numFmtId="0" fontId="0" fillId="2" borderId="0" xfId="0" applyFill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Üldine kokkuvõte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EE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'Kokkuvõte (dünaamiline)'!$B$3</c:f>
              <c:strCache>
                <c:ptCount val="1"/>
                <c:pt idx="0">
                  <c:v>Kokku küsimusi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'Kokkuvõte (dünaamiline)'!$A$4:$A$6</c:f>
              <c:strCache>
                <c:ptCount val="3"/>
                <c:pt idx="0">
                  <c:v>Sisuline</c:v>
                </c:pt>
                <c:pt idx="1">
                  <c:v>Tehniline</c:v>
                </c:pt>
                <c:pt idx="2">
                  <c:v>Kokku</c:v>
                </c:pt>
              </c:strCache>
            </c:strRef>
          </c:cat>
          <c:val>
            <c:numRef>
              <c:f>'Kokkuvõte (dünaamiline)'!$B$4:$B$6</c:f>
              <c:numCache>
                <c:formatCode>General</c:formatCode>
                <c:ptCount val="3"/>
                <c:pt idx="0">
                  <c:v>27</c:v>
                </c:pt>
                <c:pt idx="1">
                  <c:v>26</c:v>
                </c:pt>
                <c:pt idx="2">
                  <c:v>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86-3F4F-95E6-B6B523BD0F08}"/>
            </c:ext>
          </c:extLst>
        </c:ser>
        <c:ser>
          <c:idx val="1"/>
          <c:order val="1"/>
          <c:tx>
            <c:strRef>
              <c:f>'Kokkuvõte (dünaamiline)'!$C$3</c:f>
              <c:strCache>
                <c:ptCount val="1"/>
                <c:pt idx="0">
                  <c:v>Täidetud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'Kokkuvõte (dünaamiline)'!$A$4:$A$6</c:f>
              <c:strCache>
                <c:ptCount val="3"/>
                <c:pt idx="0">
                  <c:v>Sisuline</c:v>
                </c:pt>
                <c:pt idx="1">
                  <c:v>Tehniline</c:v>
                </c:pt>
                <c:pt idx="2">
                  <c:v>Kokku</c:v>
                </c:pt>
              </c:strCache>
            </c:strRef>
          </c:cat>
          <c:val>
            <c:numRef>
              <c:f>'Kokkuvõte (dünaamiline)'!$C$4:$C$6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A86-3F4F-95E6-B6B523BD0F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9681472"/>
        <c:axId val="50112000"/>
      </c:barChart>
      <c:catAx>
        <c:axId val="4968147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EE"/>
          </a:p>
        </c:txPr>
        <c:crossAx val="50112000"/>
        <c:crosses val="autoZero"/>
        <c:auto val="1"/>
        <c:lblAlgn val="ctr"/>
        <c:lblOffset val="100"/>
        <c:noMultiLvlLbl val="0"/>
      </c:catAx>
      <c:valAx>
        <c:axId val="5011200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EE"/>
          </a:p>
        </c:txPr>
        <c:crossAx val="496814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E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E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EE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'Kokkuvõte (dünaamiline)'!$D$3</c:f>
              <c:strCache>
                <c:ptCount val="1"/>
                <c:pt idx="0">
                  <c:v>Täidetud %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FCCC-B047-986A-C4981C2BB39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FCCC-B047-986A-C4981C2BB39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FCCC-B047-986A-C4981C2BB39D}"/>
              </c:ext>
            </c:extLst>
          </c:dPt>
          <c:cat>
            <c:strRef>
              <c:f>'Kokkuvõte (dünaamiline)'!$A$4:$A$6</c:f>
              <c:strCache>
                <c:ptCount val="3"/>
                <c:pt idx="0">
                  <c:v>Sisuline</c:v>
                </c:pt>
                <c:pt idx="1">
                  <c:v>Tehniline</c:v>
                </c:pt>
                <c:pt idx="2">
                  <c:v>Kokku</c:v>
                </c:pt>
              </c:strCache>
            </c:strRef>
          </c:cat>
          <c:val>
            <c:numRef>
              <c:f>'Kokkuvõte (dünaamiline)'!$D$4:$D$6</c:f>
              <c:numCache>
                <c:formatCode>0.00%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63-2348-B1F7-CC38D7EE0C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E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E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344713</xdr:colOff>
      <xdr:row>11</xdr:row>
      <xdr:rowOff>129722</xdr:rowOff>
    </xdr:from>
    <xdr:to>
      <xdr:col>11</xdr:col>
      <xdr:colOff>90713</xdr:colOff>
      <xdr:row>30</xdr:row>
      <xdr:rowOff>127000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F36C139-4F0D-6403-A42C-D50875E7BE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644071</xdr:colOff>
      <xdr:row>11</xdr:row>
      <xdr:rowOff>181428</xdr:rowOff>
    </xdr:from>
    <xdr:to>
      <xdr:col>20</xdr:col>
      <xdr:colOff>263072</xdr:colOff>
      <xdr:row>30</xdr:row>
      <xdr:rowOff>6350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764B922C-13B6-E022-6254-5DCDB743A7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28"/>
  <sheetViews>
    <sheetView zoomScale="150" zoomScaleNormal="150" workbookViewId="0">
      <selection activeCell="C2" sqref="C2:C28"/>
    </sheetView>
  </sheetViews>
  <sheetFormatPr baseColWidth="10" defaultColWidth="8.83203125" defaultRowHeight="15" x14ac:dyDescent="0.2"/>
  <cols>
    <col min="1" max="1" width="23.33203125" bestFit="1" customWidth="1"/>
    <col min="2" max="2" width="83.5" customWidth="1"/>
    <col min="3" max="3" width="50.83203125" customWidth="1"/>
    <col min="4" max="4" width="8.83203125" style="8"/>
  </cols>
  <sheetData>
    <row r="1" spans="1:4" ht="33" customHeight="1" x14ac:dyDescent="0.2">
      <c r="A1" s="5" t="s">
        <v>8</v>
      </c>
      <c r="B1" s="5" t="s">
        <v>11</v>
      </c>
      <c r="C1" s="5" t="s">
        <v>12</v>
      </c>
      <c r="D1" s="7" t="s">
        <v>3</v>
      </c>
    </row>
    <row r="2" spans="1:4" ht="21" customHeight="1" x14ac:dyDescent="0.2">
      <c r="A2" s="6" t="s">
        <v>13</v>
      </c>
      <c r="B2" t="s">
        <v>14</v>
      </c>
      <c r="D2" s="8">
        <f t="shared" ref="D2:D27" si="0">--(LEN(TRIM(C2))&gt;0)</f>
        <v>0</v>
      </c>
    </row>
    <row r="3" spans="1:4" ht="21" customHeight="1" x14ac:dyDescent="0.2">
      <c r="A3" s="6"/>
      <c r="B3" t="s">
        <v>66</v>
      </c>
      <c r="D3" s="8">
        <f t="shared" si="0"/>
        <v>0</v>
      </c>
    </row>
    <row r="4" spans="1:4" ht="21" customHeight="1" x14ac:dyDescent="0.2">
      <c r="A4" s="6"/>
      <c r="B4" t="s">
        <v>15</v>
      </c>
      <c r="D4" s="8">
        <f t="shared" si="0"/>
        <v>0</v>
      </c>
    </row>
    <row r="5" spans="1:4" ht="21" customHeight="1" x14ac:dyDescent="0.2">
      <c r="A5" s="6"/>
      <c r="B5" t="s">
        <v>67</v>
      </c>
      <c r="D5" s="8">
        <f t="shared" si="0"/>
        <v>0</v>
      </c>
    </row>
    <row r="6" spans="1:4" ht="21" customHeight="1" x14ac:dyDescent="0.2">
      <c r="A6" s="11" t="s">
        <v>16</v>
      </c>
      <c r="B6" s="12" t="s">
        <v>68</v>
      </c>
      <c r="C6" s="12"/>
      <c r="D6" s="13">
        <f t="shared" si="0"/>
        <v>0</v>
      </c>
    </row>
    <row r="7" spans="1:4" ht="21" customHeight="1" x14ac:dyDescent="0.2">
      <c r="A7" s="6"/>
      <c r="B7" t="s">
        <v>82</v>
      </c>
      <c r="D7" s="8">
        <f t="shared" si="0"/>
        <v>0</v>
      </c>
    </row>
    <row r="8" spans="1:4" ht="21" customHeight="1" x14ac:dyDescent="0.2">
      <c r="A8" s="6"/>
      <c r="B8" t="s">
        <v>83</v>
      </c>
      <c r="D8" s="8">
        <f t="shared" si="0"/>
        <v>0</v>
      </c>
    </row>
    <row r="9" spans="1:4" ht="21" customHeight="1" x14ac:dyDescent="0.2">
      <c r="A9" s="6"/>
      <c r="B9" t="s">
        <v>17</v>
      </c>
      <c r="D9" s="8">
        <f t="shared" si="0"/>
        <v>0</v>
      </c>
    </row>
    <row r="10" spans="1:4" ht="21" customHeight="1" x14ac:dyDescent="0.2">
      <c r="A10" s="6"/>
      <c r="B10" t="s">
        <v>69</v>
      </c>
      <c r="D10" s="8">
        <f t="shared" si="0"/>
        <v>0</v>
      </c>
    </row>
    <row r="11" spans="1:4" ht="21" customHeight="1" x14ac:dyDescent="0.2">
      <c r="A11" s="11" t="s">
        <v>18</v>
      </c>
      <c r="B11" s="12" t="s">
        <v>19</v>
      </c>
      <c r="C11" s="12"/>
      <c r="D11" s="13">
        <f t="shared" si="0"/>
        <v>0</v>
      </c>
    </row>
    <row r="12" spans="1:4" ht="21" customHeight="1" x14ac:dyDescent="0.2">
      <c r="A12" s="6"/>
      <c r="B12" t="s">
        <v>20</v>
      </c>
      <c r="D12" s="8">
        <f t="shared" si="0"/>
        <v>0</v>
      </c>
    </row>
    <row r="13" spans="1:4" ht="21" customHeight="1" x14ac:dyDescent="0.2">
      <c r="A13" s="6"/>
      <c r="B13" t="s">
        <v>21</v>
      </c>
      <c r="D13" s="8">
        <f t="shared" si="0"/>
        <v>0</v>
      </c>
    </row>
    <row r="14" spans="1:4" ht="21" customHeight="1" x14ac:dyDescent="0.2">
      <c r="A14" s="11" t="s">
        <v>22</v>
      </c>
      <c r="B14" s="12" t="s">
        <v>23</v>
      </c>
      <c r="C14" s="12"/>
      <c r="D14" s="13">
        <f t="shared" si="0"/>
        <v>0</v>
      </c>
    </row>
    <row r="15" spans="1:4" ht="21" customHeight="1" x14ac:dyDescent="0.2">
      <c r="A15" s="6"/>
      <c r="B15" t="s">
        <v>65</v>
      </c>
      <c r="D15" s="8">
        <f t="shared" si="0"/>
        <v>0</v>
      </c>
    </row>
    <row r="16" spans="1:4" ht="21" customHeight="1" x14ac:dyDescent="0.2">
      <c r="A16" s="6"/>
      <c r="B16" t="s">
        <v>24</v>
      </c>
      <c r="D16" s="8">
        <f t="shared" si="0"/>
        <v>0</v>
      </c>
    </row>
    <row r="17" spans="1:4" ht="21" customHeight="1" x14ac:dyDescent="0.2">
      <c r="A17" s="11" t="s">
        <v>25</v>
      </c>
      <c r="B17" s="12" t="s">
        <v>72</v>
      </c>
      <c r="C17" s="12"/>
      <c r="D17" s="13">
        <f t="shared" si="0"/>
        <v>0</v>
      </c>
    </row>
    <row r="18" spans="1:4" ht="21" customHeight="1" x14ac:dyDescent="0.2">
      <c r="A18" s="6"/>
      <c r="B18" t="s">
        <v>73</v>
      </c>
      <c r="D18" s="8">
        <f t="shared" si="0"/>
        <v>0</v>
      </c>
    </row>
    <row r="19" spans="1:4" ht="21" customHeight="1" x14ac:dyDescent="0.2">
      <c r="A19" s="6"/>
      <c r="B19" t="s">
        <v>26</v>
      </c>
      <c r="D19" s="8">
        <f t="shared" si="0"/>
        <v>0</v>
      </c>
    </row>
    <row r="20" spans="1:4" ht="21" customHeight="1" x14ac:dyDescent="0.2">
      <c r="A20" s="11" t="s">
        <v>27</v>
      </c>
      <c r="B20" s="12" t="s">
        <v>28</v>
      </c>
      <c r="C20" s="12"/>
      <c r="D20" s="13">
        <f t="shared" si="0"/>
        <v>0</v>
      </c>
    </row>
    <row r="21" spans="1:4" ht="21" customHeight="1" x14ac:dyDescent="0.2">
      <c r="A21" s="6"/>
      <c r="B21" t="s">
        <v>29</v>
      </c>
      <c r="D21" s="8">
        <f t="shared" si="0"/>
        <v>0</v>
      </c>
    </row>
    <row r="22" spans="1:4" ht="21" customHeight="1" x14ac:dyDescent="0.2">
      <c r="A22" s="6"/>
      <c r="B22" t="s">
        <v>30</v>
      </c>
      <c r="D22" s="8">
        <f t="shared" si="0"/>
        <v>0</v>
      </c>
    </row>
    <row r="23" spans="1:4" ht="21" customHeight="1" x14ac:dyDescent="0.2">
      <c r="A23" s="11" t="s">
        <v>70</v>
      </c>
      <c r="B23" s="12" t="s">
        <v>31</v>
      </c>
      <c r="C23" s="12"/>
      <c r="D23" s="13">
        <f>--(LEN(TRIM(C23))&gt;0)</f>
        <v>0</v>
      </c>
    </row>
    <row r="24" spans="1:4" ht="32" x14ac:dyDescent="0.2">
      <c r="A24" s="6"/>
      <c r="B24" s="2" t="s">
        <v>71</v>
      </c>
      <c r="D24" s="8">
        <f>--(LEN(TRIM(C24))&gt;0)</f>
        <v>0</v>
      </c>
    </row>
    <row r="25" spans="1:4" ht="32" x14ac:dyDescent="0.2">
      <c r="A25" s="11" t="s">
        <v>32</v>
      </c>
      <c r="B25" s="14" t="s">
        <v>74</v>
      </c>
      <c r="C25" s="12"/>
      <c r="D25" s="13">
        <f t="shared" si="0"/>
        <v>0</v>
      </c>
    </row>
    <row r="26" spans="1:4" ht="21" customHeight="1" x14ac:dyDescent="0.2">
      <c r="A26" s="6"/>
      <c r="B26" t="s">
        <v>64</v>
      </c>
      <c r="D26" s="8">
        <f t="shared" si="0"/>
        <v>0</v>
      </c>
    </row>
    <row r="27" spans="1:4" ht="21" customHeight="1" x14ac:dyDescent="0.2">
      <c r="A27" s="11" t="s">
        <v>33</v>
      </c>
      <c r="B27" s="12" t="s">
        <v>34</v>
      </c>
      <c r="C27" s="12"/>
      <c r="D27" s="13">
        <f t="shared" si="0"/>
        <v>0</v>
      </c>
    </row>
    <row r="28" spans="1:4" ht="21" customHeight="1" x14ac:dyDescent="0.2">
      <c r="A28" s="6"/>
      <c r="B28" t="s">
        <v>75</v>
      </c>
      <c r="D28" s="8">
        <v>0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28"/>
  <sheetViews>
    <sheetView zoomScale="130" zoomScaleNormal="130" workbookViewId="0">
      <selection activeCell="C27" sqref="C27"/>
    </sheetView>
  </sheetViews>
  <sheetFormatPr baseColWidth="10" defaultColWidth="8.83203125" defaultRowHeight="19" x14ac:dyDescent="0.25"/>
  <cols>
    <col min="1" max="1" width="40.5" style="1" bestFit="1" customWidth="1"/>
    <col min="2" max="2" width="115" style="1" bestFit="1" customWidth="1"/>
    <col min="3" max="3" width="80.1640625" style="1" customWidth="1"/>
    <col min="4" max="4" width="8.83203125" style="10" customWidth="1"/>
    <col min="5" max="16384" width="8.83203125" style="1"/>
  </cols>
  <sheetData>
    <row r="1" spans="1:4" ht="33" customHeight="1" x14ac:dyDescent="0.25">
      <c r="A1" s="3" t="s">
        <v>8</v>
      </c>
      <c r="B1" s="3" t="s">
        <v>11</v>
      </c>
      <c r="C1" s="3" t="s">
        <v>12</v>
      </c>
      <c r="D1" s="9" t="s">
        <v>3</v>
      </c>
    </row>
    <row r="2" spans="1:4" ht="26" customHeight="1" x14ac:dyDescent="0.25">
      <c r="A2" s="4" t="s">
        <v>35</v>
      </c>
      <c r="B2" s="1" t="s">
        <v>36</v>
      </c>
      <c r="D2" s="8">
        <f t="shared" ref="D2:D27" si="0">--(LEN(TRIM(C2))&gt;0)</f>
        <v>0</v>
      </c>
    </row>
    <row r="3" spans="1:4" ht="26" customHeight="1" x14ac:dyDescent="0.25">
      <c r="A3" s="4"/>
      <c r="B3" s="1" t="s">
        <v>37</v>
      </c>
      <c r="D3" s="8">
        <f t="shared" si="0"/>
        <v>0</v>
      </c>
    </row>
    <row r="4" spans="1:4" ht="26" customHeight="1" x14ac:dyDescent="0.25">
      <c r="A4" s="15" t="s">
        <v>38</v>
      </c>
      <c r="B4" s="16" t="s">
        <v>39</v>
      </c>
      <c r="C4" s="16"/>
      <c r="D4" s="13">
        <f t="shared" si="0"/>
        <v>0</v>
      </c>
    </row>
    <row r="5" spans="1:4" ht="26" customHeight="1" x14ac:dyDescent="0.25">
      <c r="A5" s="4"/>
      <c r="B5" s="1" t="s">
        <v>40</v>
      </c>
      <c r="D5" s="8">
        <f t="shared" si="0"/>
        <v>0</v>
      </c>
    </row>
    <row r="6" spans="1:4" ht="26" customHeight="1" x14ac:dyDescent="0.25">
      <c r="A6" s="4"/>
      <c r="B6" s="1" t="s">
        <v>41</v>
      </c>
      <c r="D6" s="8">
        <f t="shared" si="0"/>
        <v>0</v>
      </c>
    </row>
    <row r="7" spans="1:4" ht="26" customHeight="1" x14ac:dyDescent="0.25">
      <c r="A7" s="15" t="s">
        <v>42</v>
      </c>
      <c r="B7" s="16" t="s">
        <v>43</v>
      </c>
      <c r="C7" s="16"/>
      <c r="D7" s="13">
        <f t="shared" si="0"/>
        <v>0</v>
      </c>
    </row>
    <row r="8" spans="1:4" ht="26" customHeight="1" x14ac:dyDescent="0.25">
      <c r="A8" s="4"/>
      <c r="B8" s="1" t="s">
        <v>44</v>
      </c>
      <c r="D8" s="8">
        <f t="shared" si="0"/>
        <v>0</v>
      </c>
    </row>
    <row r="9" spans="1:4" ht="26" customHeight="1" x14ac:dyDescent="0.25">
      <c r="A9" s="4"/>
      <c r="B9" s="1" t="s">
        <v>45</v>
      </c>
      <c r="D9" s="8">
        <f t="shared" si="0"/>
        <v>0</v>
      </c>
    </row>
    <row r="10" spans="1:4" ht="26" customHeight="1" x14ac:dyDescent="0.25">
      <c r="A10" s="15" t="s">
        <v>46</v>
      </c>
      <c r="B10" s="16" t="s">
        <v>76</v>
      </c>
      <c r="C10" s="16"/>
      <c r="D10" s="13">
        <f t="shared" si="0"/>
        <v>0</v>
      </c>
    </row>
    <row r="11" spans="1:4" ht="26" customHeight="1" x14ac:dyDescent="0.25">
      <c r="A11" s="4"/>
      <c r="B11" s="1" t="s">
        <v>47</v>
      </c>
      <c r="D11" s="8">
        <f>--(LEN(TRIM(C11))&gt;0)</f>
        <v>0</v>
      </c>
    </row>
    <row r="12" spans="1:4" ht="26" customHeight="1" x14ac:dyDescent="0.25">
      <c r="A12" s="4"/>
      <c r="B12" s="1" t="s">
        <v>77</v>
      </c>
      <c r="D12" s="8">
        <f t="shared" si="0"/>
        <v>0</v>
      </c>
    </row>
    <row r="13" spans="1:4" ht="26" customHeight="1" x14ac:dyDescent="0.25">
      <c r="A13" s="4"/>
      <c r="B13" s="1" t="s">
        <v>57</v>
      </c>
      <c r="D13" s="8">
        <f>--(LEN(TRIM(C13))&gt;0)</f>
        <v>0</v>
      </c>
    </row>
    <row r="14" spans="1:4" ht="26" customHeight="1" x14ac:dyDescent="0.25">
      <c r="A14" s="4"/>
      <c r="B14" s="1" t="s">
        <v>58</v>
      </c>
      <c r="D14" s="8">
        <f>--(LEN(TRIM(C14))&gt;0)</f>
        <v>0</v>
      </c>
    </row>
    <row r="15" spans="1:4" ht="26" customHeight="1" x14ac:dyDescent="0.25">
      <c r="A15" s="4"/>
      <c r="B15" s="1" t="s">
        <v>48</v>
      </c>
      <c r="D15" s="8">
        <f t="shared" si="0"/>
        <v>0</v>
      </c>
    </row>
    <row r="16" spans="1:4" ht="26" customHeight="1" x14ac:dyDescent="0.25">
      <c r="A16" s="15" t="s">
        <v>49</v>
      </c>
      <c r="B16" s="16" t="s">
        <v>50</v>
      </c>
      <c r="C16" s="16"/>
      <c r="D16" s="13">
        <f t="shared" si="0"/>
        <v>0</v>
      </c>
    </row>
    <row r="17" spans="1:4" ht="26" customHeight="1" x14ac:dyDescent="0.25">
      <c r="A17" s="4"/>
      <c r="B17" s="1" t="s">
        <v>51</v>
      </c>
      <c r="D17" s="8">
        <f t="shared" si="0"/>
        <v>0</v>
      </c>
    </row>
    <row r="18" spans="1:4" ht="26" customHeight="1" x14ac:dyDescent="0.25">
      <c r="A18" s="4"/>
      <c r="B18" s="1" t="s">
        <v>78</v>
      </c>
      <c r="D18" s="8">
        <f t="shared" si="0"/>
        <v>0</v>
      </c>
    </row>
    <row r="19" spans="1:4" ht="26" customHeight="1" x14ac:dyDescent="0.25">
      <c r="A19" s="15" t="s">
        <v>52</v>
      </c>
      <c r="B19" s="16" t="s">
        <v>53</v>
      </c>
      <c r="C19" s="16"/>
      <c r="D19" s="13">
        <f t="shared" si="0"/>
        <v>0</v>
      </c>
    </row>
    <row r="20" spans="1:4" ht="26" customHeight="1" x14ac:dyDescent="0.25">
      <c r="A20" s="4"/>
      <c r="B20" s="1" t="s">
        <v>54</v>
      </c>
      <c r="D20" s="8">
        <f t="shared" si="0"/>
        <v>0</v>
      </c>
    </row>
    <row r="21" spans="1:4" ht="26" customHeight="1" x14ac:dyDescent="0.25">
      <c r="A21" s="4"/>
      <c r="B21" s="1" t="s">
        <v>55</v>
      </c>
      <c r="D21" s="8">
        <f t="shared" si="0"/>
        <v>0</v>
      </c>
    </row>
    <row r="22" spans="1:4" ht="26" customHeight="1" x14ac:dyDescent="0.25">
      <c r="A22" s="15" t="s">
        <v>56</v>
      </c>
      <c r="B22" s="16" t="s">
        <v>81</v>
      </c>
      <c r="C22" s="16"/>
      <c r="D22" s="13">
        <f t="shared" si="0"/>
        <v>0</v>
      </c>
    </row>
    <row r="23" spans="1:4" ht="26" customHeight="1" x14ac:dyDescent="0.25">
      <c r="A23" s="4"/>
      <c r="B23" s="1" t="s">
        <v>79</v>
      </c>
      <c r="D23" s="8">
        <f t="shared" si="0"/>
        <v>0</v>
      </c>
    </row>
    <row r="24" spans="1:4" ht="26" customHeight="1" x14ac:dyDescent="0.25">
      <c r="A24" s="15" t="s">
        <v>59</v>
      </c>
      <c r="B24" s="16" t="s">
        <v>60</v>
      </c>
      <c r="C24" s="16"/>
      <c r="D24" s="13">
        <f t="shared" si="0"/>
        <v>0</v>
      </c>
    </row>
    <row r="25" spans="1:4" ht="26" customHeight="1" x14ac:dyDescent="0.25">
      <c r="A25" s="4"/>
      <c r="B25" s="1" t="s">
        <v>61</v>
      </c>
      <c r="D25" s="8">
        <f t="shared" si="0"/>
        <v>0</v>
      </c>
    </row>
    <row r="26" spans="1:4" ht="26" customHeight="1" x14ac:dyDescent="0.25">
      <c r="A26" s="15" t="s">
        <v>62</v>
      </c>
      <c r="B26" s="16" t="s">
        <v>63</v>
      </c>
      <c r="C26" s="16"/>
      <c r="D26" s="8">
        <f t="shared" si="0"/>
        <v>0</v>
      </c>
    </row>
    <row r="27" spans="1:4" ht="26" customHeight="1" x14ac:dyDescent="0.25">
      <c r="A27" s="4"/>
      <c r="B27" s="1" t="s">
        <v>80</v>
      </c>
      <c r="D27" s="8">
        <f t="shared" si="0"/>
        <v>0</v>
      </c>
    </row>
    <row r="28" spans="1:4" x14ac:dyDescent="0.25">
      <c r="A28" s="16"/>
      <c r="B28" s="16"/>
      <c r="C28" s="16"/>
      <c r="D28" s="17"/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12"/>
  <sheetViews>
    <sheetView tabSelected="1" zoomScale="140" zoomScaleNormal="140" workbookViewId="0">
      <selection activeCell="I42" sqref="I42"/>
    </sheetView>
  </sheetViews>
  <sheetFormatPr baseColWidth="10" defaultColWidth="8.83203125" defaultRowHeight="15" x14ac:dyDescent="0.2"/>
  <sheetData>
    <row r="1" spans="1:4" ht="47" customHeight="1" x14ac:dyDescent="0.25">
      <c r="A1" s="4" t="s">
        <v>0</v>
      </c>
    </row>
    <row r="3" spans="1:4" s="2" customFormat="1" ht="32" x14ac:dyDescent="0.2">
      <c r="A3" s="19" t="s">
        <v>1</v>
      </c>
      <c r="B3" s="19" t="s">
        <v>2</v>
      </c>
      <c r="C3" s="19" t="s">
        <v>3</v>
      </c>
      <c r="D3" s="19" t="s">
        <v>4</v>
      </c>
    </row>
    <row r="4" spans="1:4" x14ac:dyDescent="0.2">
      <c r="A4" t="s">
        <v>5</v>
      </c>
      <c r="B4">
        <f>COUNTA('Sisuline checklist'!B2:B28)</f>
        <v>27</v>
      </c>
      <c r="C4">
        <f>SUM('Sisuline checklist'!D:D)</f>
        <v>0</v>
      </c>
      <c r="D4" s="18">
        <f>IFERROR(C4/B4,0)</f>
        <v>0</v>
      </c>
    </row>
    <row r="5" spans="1:4" x14ac:dyDescent="0.2">
      <c r="A5" t="s">
        <v>6</v>
      </c>
      <c r="B5">
        <f>COUNTA('Tehniline checklist'!B2:B27)</f>
        <v>26</v>
      </c>
      <c r="C5">
        <f>SUM('Tehniline checklist'!D:D)</f>
        <v>0</v>
      </c>
      <c r="D5" s="18">
        <f>IFERROR(C5/B5,0)</f>
        <v>0</v>
      </c>
    </row>
    <row r="6" spans="1:4" x14ac:dyDescent="0.2">
      <c r="A6" t="s">
        <v>7</v>
      </c>
      <c r="B6">
        <f>B4+B5</f>
        <v>53</v>
      </c>
      <c r="C6">
        <f>C4+C5</f>
        <v>0</v>
      </c>
      <c r="D6" s="18">
        <f>IFERROR(C6/B6,0)</f>
        <v>0</v>
      </c>
    </row>
    <row r="9" spans="1:4" s="2" customFormat="1" x14ac:dyDescent="0.2"/>
    <row r="111" spans="1:5" x14ac:dyDescent="0.2">
      <c r="A111" t="s">
        <v>10</v>
      </c>
    </row>
    <row r="112" spans="1:5" x14ac:dyDescent="0.2">
      <c r="A112" t="s">
        <v>1</v>
      </c>
      <c r="B112" t="s">
        <v>8</v>
      </c>
      <c r="C112" t="s">
        <v>9</v>
      </c>
      <c r="D112" t="s">
        <v>3</v>
      </c>
      <c r="E112" t="s">
        <v>4</v>
      </c>
    </row>
  </sheetData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Sisuline checklist</vt:lpstr>
      <vt:lpstr>Tehniline checklist</vt:lpstr>
      <vt:lpstr>Kokkuvõte (dünaamiline)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Maarit VR SinuLab</cp:lastModifiedBy>
  <dcterms:created xsi:type="dcterms:W3CDTF">2025-09-21T15:24:33Z</dcterms:created>
  <dcterms:modified xsi:type="dcterms:W3CDTF">2025-09-22T07:37:26Z</dcterms:modified>
</cp:coreProperties>
</file>